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95" windowHeight="7875" activeTab="0"/>
  </bookViews>
  <sheets>
    <sheet name="Propuneri urban 2016" sheetId="1" r:id="rId1"/>
  </sheets>
  <externalReferences>
    <externalReference r:id="rId4"/>
  </externalReferences>
  <definedNames>
    <definedName name="_xlnm.Print_Area" localSheetId="0">'Propuneri urban 2016'!$A$1:$Y$26</definedName>
    <definedName name="_xlnm.Print_Area">'\\Lenus\monitorizare\importante in 2002\VARIANTA ULTIMA  oficial\program 2003 fundamentare\VARIANTA ULTIMA  PENTRU CA\programe pe urmatorii ani(2002-2005)\[baza veche 190.000.xls]JUDETE'!$A$1:$E$45</definedName>
    <definedName name="_xlnm.Print_Titles" localSheetId="0">'Propuneri urban 2016'!$6:$6</definedName>
  </definedNames>
  <calcPr fullCalcOnLoad="1"/>
</workbook>
</file>

<file path=xl/sharedStrings.xml><?xml version="1.0" encoding="utf-8"?>
<sst xmlns="http://schemas.openxmlformats.org/spreadsheetml/2006/main" count="50" uniqueCount="49">
  <si>
    <t>Nr. Crt.</t>
  </si>
  <si>
    <t>Localitate / Tip de masura</t>
  </si>
  <si>
    <t xml:space="preserve">TOTAL persoane ocupate, din care prin: </t>
  </si>
  <si>
    <t>Servicii de mediere a muncii</t>
  </si>
  <si>
    <t>pe locuri de munca pe perioada nedeterminata</t>
  </si>
  <si>
    <t>pe locuri de munca pe perioada determinata</t>
  </si>
  <si>
    <t>Servicii de informare si consiliere profesionala</t>
  </si>
  <si>
    <t>Cursuri de formare profesionala</t>
  </si>
  <si>
    <t>Completarea veniturilor somerilor care se incadreaza inainte de expirarea indemnizatiei pentru somaj</t>
  </si>
  <si>
    <t>100% pentru absolventii care se incadreaza inainte de expirarea perioadei de somaj</t>
  </si>
  <si>
    <t>30% pentru somerii care se incadreaza inainte de expirarea perioadei de somaj</t>
  </si>
  <si>
    <t xml:space="preserve">Acordarea de subventii angajatorilor care incadreaza in munca someri peste 45 de ani sau someri unici sustinatori ai familiilor monoparentale                                                              </t>
  </si>
  <si>
    <t>Stimularea mobilitatii fortei de munca, total, din care:</t>
  </si>
  <si>
    <t xml:space="preserve">pentru incadrarea la o distanta mai mare de 50 de km (prima de incadrare) </t>
  </si>
  <si>
    <t>pentru incadrarea intr-o alta localitate cu schimbarea domiciliului (prima de instalare)</t>
  </si>
  <si>
    <t>Acordarea de subventii angajatorilor care incadreaza in munca absolventi de invatamant, din care:</t>
  </si>
  <si>
    <t>absolventii ciclului inferior al liceului sau ai scolilor de arte si meserii</t>
  </si>
  <si>
    <t>absolventi de invatamant secundar superior sau invatamant postliceal</t>
  </si>
  <si>
    <t>absolventi de invatamant superior</t>
  </si>
  <si>
    <t>Acordarea de prima de incadrare absolventilor de invatamant</t>
  </si>
  <si>
    <t>Acordarea de subventii angajatorilor care incadreaza in munca persoane cu handicap</t>
  </si>
  <si>
    <t>Servicii de consultanta si asistenta pentru inceperea unei activitati independente sau pentru initierea unei afaceri</t>
  </si>
  <si>
    <t>A</t>
  </si>
  <si>
    <t>B</t>
  </si>
  <si>
    <t xml:space="preserve"> 1a</t>
  </si>
  <si>
    <t xml:space="preserve"> 1b</t>
  </si>
  <si>
    <t>4a</t>
  </si>
  <si>
    <t>4b</t>
  </si>
  <si>
    <t>7a</t>
  </si>
  <si>
    <t>7b</t>
  </si>
  <si>
    <t>8a</t>
  </si>
  <si>
    <t>8b</t>
  </si>
  <si>
    <t>8c</t>
  </si>
  <si>
    <t>.</t>
  </si>
  <si>
    <t>Total General</t>
  </si>
  <si>
    <t xml:space="preserve">       Director Executiv,</t>
  </si>
  <si>
    <t xml:space="preserve">       Director  Executiv Adjunct,</t>
  </si>
  <si>
    <t>Întocmit:</t>
  </si>
  <si>
    <t xml:space="preserve"> </t>
  </si>
  <si>
    <t>Prin semnare, confirmam realitatea si exactitatea datelor,</t>
  </si>
  <si>
    <t>Acordarea de subventii angajatorilor care incadreaza in munca persoane care mai au 5 ani pana la pensie</t>
  </si>
  <si>
    <t>Acordarea de subventii la angajatorii de insertie, pe baza contractelor de solidaritate, conform Legii nr. 76/2002</t>
  </si>
  <si>
    <t>Incadrarea prin ocuparea temporara a fortei de munca in L.P. de interes comunitar</t>
  </si>
  <si>
    <t xml:space="preserve">Propuneri privind Programul special de ocupare pentru localitati din mediul urban, pentru anul 2016                      
</t>
  </si>
  <si>
    <t>Ionel TOCIU</t>
  </si>
  <si>
    <t>Valeriu DIMCIU</t>
  </si>
  <si>
    <t>Petre AGAPIE</t>
  </si>
  <si>
    <t>AGENTIA JUDEŢEANĂ PENTRU OCUPAREA FORTEI DE MUNCA BUZAU</t>
  </si>
  <si>
    <t>POGOANELE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</si>
</sst>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.##0.00\ _€_-;\-* #.##0.00\ _€_-;_-* &quot;-&quot;??\ _€_-;_-@_-"/>
    <numFmt numFmtId="173" formatCode="_(* #,##0_);_(* \(#,##0\);_(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Times New Roman CE"/>
      <family val="1"/>
    </font>
    <font>
      <sz val="14"/>
      <name val="Times New Roman CE"/>
      <family val="1"/>
    </font>
    <font>
      <sz val="10"/>
      <name val="Times New Roman CE"/>
      <family val="1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Times New Roman CE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 CE"/>
      <family val="1"/>
    </font>
    <font>
      <b/>
      <sz val="12"/>
      <color indexed="10"/>
      <name val="Arial"/>
      <family val="2"/>
    </font>
    <font>
      <sz val="9"/>
      <name val="Times New Roman CE"/>
      <family val="1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Times New Roman 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3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4" fillId="0" borderId="0" xfId="56" applyFont="1" applyFill="1" applyBorder="1" applyAlignment="1">
      <alignment horizontal="center"/>
      <protection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10" xfId="56" applyFont="1" applyFill="1" applyBorder="1" applyAlignment="1">
      <alignment horizontal="center" vertical="center" textRotation="90" wrapText="1"/>
      <protection/>
    </xf>
    <xf numFmtId="0" fontId="10" fillId="0" borderId="11" xfId="56" applyFont="1" applyFill="1" applyBorder="1" applyAlignment="1">
      <alignment horizontal="center" vertical="center" textRotation="90" wrapText="1"/>
      <protection/>
    </xf>
    <xf numFmtId="0" fontId="11" fillId="0" borderId="11" xfId="56" applyFont="1" applyFill="1" applyBorder="1" applyAlignment="1">
      <alignment horizontal="center" vertical="center" textRotation="90" wrapText="1"/>
      <protection/>
    </xf>
    <xf numFmtId="0" fontId="10" fillId="0" borderId="12" xfId="56" applyFont="1" applyFill="1" applyBorder="1" applyAlignment="1">
      <alignment horizontal="center" vertical="center" textRotation="90" wrapText="1"/>
      <protection/>
    </xf>
    <xf numFmtId="0" fontId="12" fillId="0" borderId="0" xfId="0" applyFont="1" applyFill="1" applyBorder="1" applyAlignment="1">
      <alignment/>
    </xf>
    <xf numFmtId="0" fontId="7" fillId="0" borderId="13" xfId="56" applyFont="1" applyFill="1" applyBorder="1" applyAlignment="1">
      <alignment horizontal="center"/>
      <protection/>
    </xf>
    <xf numFmtId="0" fontId="13" fillId="0" borderId="13" xfId="56" applyFont="1" applyFill="1" applyBorder="1" applyAlignment="1">
      <alignment horizontal="center"/>
      <protection/>
    </xf>
    <xf numFmtId="0" fontId="2" fillId="0" borderId="13" xfId="56" applyFont="1" applyFill="1" applyBorder="1" applyAlignment="1">
      <alignment horizontal="center"/>
      <protection/>
    </xf>
    <xf numFmtId="0" fontId="53" fillId="0" borderId="13" xfId="56" applyFont="1" applyFill="1" applyBorder="1" applyAlignment="1">
      <alignment horizontal="center"/>
      <protection/>
    </xf>
    <xf numFmtId="0" fontId="7" fillId="0" borderId="14" xfId="56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/>
    </xf>
    <xf numFmtId="173" fontId="7" fillId="0" borderId="13" xfId="44" applyNumberFormat="1" applyFont="1" applyFill="1" applyBorder="1" applyAlignment="1">
      <alignment/>
    </xf>
    <xf numFmtId="173" fontId="7" fillId="0" borderId="14" xfId="44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3" fontId="7" fillId="0" borderId="0" xfId="44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3" fillId="0" borderId="0" xfId="56" applyFont="1" applyFill="1" applyBorder="1" applyAlignment="1">
      <alignment/>
      <protection/>
    </xf>
    <xf numFmtId="0" fontId="7" fillId="0" borderId="15" xfId="56" applyFont="1" applyFill="1" applyBorder="1" applyAlignment="1">
      <alignment horizontal="center"/>
      <protection/>
    </xf>
    <xf numFmtId="0" fontId="15" fillId="0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54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0" fillId="0" borderId="16" xfId="56" applyFont="1" applyFill="1" applyBorder="1" applyAlignment="1">
      <alignment horizontal="center" vertical="center" textRotation="90" wrapText="1"/>
      <protection/>
    </xf>
    <xf numFmtId="0" fontId="7" fillId="0" borderId="17" xfId="56" applyFont="1" applyFill="1" applyBorder="1" applyAlignment="1">
      <alignment horizontal="center"/>
      <protection/>
    </xf>
    <xf numFmtId="0" fontId="2" fillId="0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15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8" fillId="0" borderId="0" xfId="56" applyFont="1" applyFill="1" applyBorder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og localit nou bun 6 DEC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uget aprobat finante" xfId="56"/>
    <cellStyle name="Note" xfId="57"/>
    <cellStyle name="Output" xfId="58"/>
    <cellStyle name="Percent" xfId="59"/>
    <cellStyle name="Title" xfId="60"/>
    <cellStyle name="Total" xfId="61"/>
    <cellStyle name="Virgulă 2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us\monitorizare\importante%20in%202002\VARIANTA%20ULTIMA%20%20oficial\program%202003%20fundamentare\VARIANTA%20ULTIMA%20%20PENTRU%20CA\programe%20pe%20urmatorii%20ani(2002-2005)\baza%20veche%20190.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DETE"/>
      <sheetName val="pivot vechi 190000"/>
    </sheetNames>
    <sheetDataSet>
      <sheetData sheetId="0">
        <row r="1">
          <cell r="B1" t="str">
            <v>Nr.Crt.</v>
          </cell>
          <cell r="C1" t="str">
            <v>Judet</v>
          </cell>
          <cell r="D1">
            <v>2002</v>
          </cell>
          <cell r="E1" t="str">
            <v>Localitati cu programe speciale</v>
          </cell>
        </row>
        <row r="2">
          <cell r="B2">
            <v>1</v>
          </cell>
          <cell r="C2" t="str">
            <v>ALBA</v>
          </cell>
          <cell r="D2" t="str">
            <v>trimis</v>
          </cell>
        </row>
        <row r="3">
          <cell r="B3">
            <v>2</v>
          </cell>
          <cell r="C3" t="str">
            <v>ARAD</v>
          </cell>
          <cell r="D3" t="str">
            <v>trimis</v>
          </cell>
        </row>
        <row r="4">
          <cell r="B4">
            <v>3</v>
          </cell>
          <cell r="C4" t="str">
            <v>ARGES</v>
          </cell>
          <cell r="D4" t="str">
            <v>trimis</v>
          </cell>
        </row>
        <row r="5">
          <cell r="B5">
            <v>4</v>
          </cell>
          <cell r="C5" t="str">
            <v>BACAU</v>
          </cell>
          <cell r="D5" t="str">
            <v>trimis</v>
          </cell>
        </row>
        <row r="6">
          <cell r="B6">
            <v>5</v>
          </cell>
          <cell r="C6" t="str">
            <v>BIHOR</v>
          </cell>
        </row>
        <row r="7">
          <cell r="B7">
            <v>6</v>
          </cell>
          <cell r="C7" t="str">
            <v>BISTRITA</v>
          </cell>
          <cell r="D7" t="str">
            <v>trimis</v>
          </cell>
        </row>
        <row r="8">
          <cell r="B8">
            <v>7</v>
          </cell>
          <cell r="C8" t="str">
            <v>BOTOSANI</v>
          </cell>
          <cell r="D8" t="str">
            <v>trimis</v>
          </cell>
          <cell r="E8" t="str">
            <v>trimis</v>
          </cell>
        </row>
        <row r="9">
          <cell r="B9">
            <v>8</v>
          </cell>
          <cell r="C9" t="str">
            <v>BRASOV</v>
          </cell>
        </row>
        <row r="10">
          <cell r="B10">
            <v>9</v>
          </cell>
          <cell r="C10" t="str">
            <v>BRAILA</v>
          </cell>
          <cell r="D10" t="str">
            <v>trimis</v>
          </cell>
          <cell r="E10" t="str">
            <v>trimis</v>
          </cell>
        </row>
        <row r="11">
          <cell r="B11">
            <v>41</v>
          </cell>
          <cell r="C11" t="str">
            <v>BUCURESTI</v>
          </cell>
        </row>
        <row r="12">
          <cell r="B12">
            <v>10</v>
          </cell>
          <cell r="C12" t="str">
            <v>BUZAU</v>
          </cell>
          <cell r="D12" t="str">
            <v>trimis</v>
          </cell>
          <cell r="E12" t="str">
            <v>trimis</v>
          </cell>
        </row>
        <row r="13">
          <cell r="B13">
            <v>11</v>
          </cell>
          <cell r="C13" t="str">
            <v>CARAS-SEV.</v>
          </cell>
        </row>
        <row r="14">
          <cell r="B14">
            <v>12</v>
          </cell>
          <cell r="C14" t="str">
            <v>CALARASI</v>
          </cell>
          <cell r="D14" t="str">
            <v>trimis</v>
          </cell>
        </row>
        <row r="15">
          <cell r="B15">
            <v>13</v>
          </cell>
          <cell r="C15" t="str">
            <v>CLUJ</v>
          </cell>
        </row>
        <row r="16">
          <cell r="B16">
            <v>14</v>
          </cell>
          <cell r="C16" t="str">
            <v>CONSTANTA</v>
          </cell>
          <cell r="D16" t="str">
            <v>trimis</v>
          </cell>
        </row>
        <row r="17">
          <cell r="B17">
            <v>15</v>
          </cell>
          <cell r="C17" t="str">
            <v>COVASNA</v>
          </cell>
          <cell r="D17" t="str">
            <v>trimis</v>
          </cell>
          <cell r="E17" t="str">
            <v>trimis</v>
          </cell>
        </row>
        <row r="18">
          <cell r="B18">
            <v>16</v>
          </cell>
          <cell r="C18" t="str">
            <v>DAMBOVITA</v>
          </cell>
          <cell r="D18" t="str">
            <v>trimis</v>
          </cell>
        </row>
        <row r="19">
          <cell r="B19">
            <v>17</v>
          </cell>
          <cell r="C19" t="str">
            <v>DOLJ</v>
          </cell>
          <cell r="D19" t="str">
            <v>trimis</v>
          </cell>
        </row>
        <row r="20">
          <cell r="B20">
            <v>18</v>
          </cell>
          <cell r="C20" t="str">
            <v>GALATI</v>
          </cell>
          <cell r="D20" t="str">
            <v>trimis</v>
          </cell>
          <cell r="E20" t="str">
            <v>trimis</v>
          </cell>
        </row>
        <row r="21">
          <cell r="B21">
            <v>19</v>
          </cell>
          <cell r="C21" t="str">
            <v>GIURGIU</v>
          </cell>
          <cell r="D21" t="str">
            <v>trimis</v>
          </cell>
        </row>
        <row r="22">
          <cell r="B22">
            <v>20</v>
          </cell>
          <cell r="C22" t="str">
            <v>GORJ</v>
          </cell>
          <cell r="D22" t="str">
            <v>trimis</v>
          </cell>
        </row>
        <row r="23">
          <cell r="B23">
            <v>21</v>
          </cell>
          <cell r="C23" t="str">
            <v>HARGHITA </v>
          </cell>
          <cell r="D23" t="str">
            <v>trimis</v>
          </cell>
        </row>
        <row r="24">
          <cell r="B24">
            <v>22</v>
          </cell>
          <cell r="C24" t="str">
            <v>HUNEDOARA</v>
          </cell>
          <cell r="D24" t="str">
            <v>trimis</v>
          </cell>
        </row>
        <row r="25">
          <cell r="B25">
            <v>23</v>
          </cell>
          <cell r="C25" t="str">
            <v>IALOMITA</v>
          </cell>
          <cell r="D25" t="str">
            <v>trimis</v>
          </cell>
        </row>
        <row r="26">
          <cell r="B26">
            <v>24</v>
          </cell>
          <cell r="C26" t="str">
            <v>IASI</v>
          </cell>
          <cell r="D26" t="str">
            <v>trimis</v>
          </cell>
        </row>
        <row r="27">
          <cell r="B27">
            <v>42</v>
          </cell>
          <cell r="C27" t="str">
            <v>ILFOV</v>
          </cell>
        </row>
        <row r="28">
          <cell r="B28">
            <v>25</v>
          </cell>
          <cell r="C28" t="str">
            <v>MARAMURES</v>
          </cell>
          <cell r="D28" t="str">
            <v>trimis</v>
          </cell>
        </row>
        <row r="29">
          <cell r="B29">
            <v>26</v>
          </cell>
          <cell r="C29" t="str">
            <v>MEHEDINTI</v>
          </cell>
        </row>
        <row r="30">
          <cell r="B30">
            <v>27</v>
          </cell>
          <cell r="C30" t="str">
            <v>MURES</v>
          </cell>
          <cell r="D30" t="str">
            <v>trimis</v>
          </cell>
        </row>
        <row r="31">
          <cell r="B31">
            <v>28</v>
          </cell>
          <cell r="C31" t="str">
            <v>NEAMT</v>
          </cell>
          <cell r="D31" t="str">
            <v>trimis</v>
          </cell>
        </row>
        <row r="32">
          <cell r="B32">
            <v>29</v>
          </cell>
          <cell r="C32" t="str">
            <v>OLT</v>
          </cell>
          <cell r="D32" t="str">
            <v>trimis</v>
          </cell>
        </row>
        <row r="33">
          <cell r="B33">
            <v>30</v>
          </cell>
          <cell r="C33" t="str">
            <v>PRAHOVA</v>
          </cell>
          <cell r="D33" t="str">
            <v>trimis</v>
          </cell>
        </row>
        <row r="34">
          <cell r="B34">
            <v>31</v>
          </cell>
          <cell r="C34" t="str">
            <v>SATU-MARE</v>
          </cell>
          <cell r="D34" t="str">
            <v>trimis</v>
          </cell>
        </row>
        <row r="35">
          <cell r="B35">
            <v>32</v>
          </cell>
          <cell r="C35" t="str">
            <v>SALAJ</v>
          </cell>
          <cell r="D35" t="str">
            <v>trimis</v>
          </cell>
        </row>
        <row r="36">
          <cell r="B36">
            <v>33</v>
          </cell>
          <cell r="C36" t="str">
            <v>SIBIU</v>
          </cell>
          <cell r="D36" t="str">
            <v>trimis</v>
          </cell>
        </row>
        <row r="37">
          <cell r="B37">
            <v>34</v>
          </cell>
          <cell r="C37" t="str">
            <v>SUCEAVA</v>
          </cell>
          <cell r="D37" t="str">
            <v>trimis</v>
          </cell>
        </row>
        <row r="38">
          <cell r="B38">
            <v>35</v>
          </cell>
          <cell r="C38" t="str">
            <v>TELEORMAN</v>
          </cell>
        </row>
        <row r="39">
          <cell r="B39">
            <v>36</v>
          </cell>
          <cell r="C39" t="str">
            <v>TIMIS</v>
          </cell>
        </row>
        <row r="40">
          <cell r="B40">
            <v>37</v>
          </cell>
          <cell r="C40" t="str">
            <v>TULCEA</v>
          </cell>
          <cell r="D40" t="str">
            <v>trimis</v>
          </cell>
        </row>
        <row r="41">
          <cell r="B41">
            <v>38</v>
          </cell>
          <cell r="C41" t="str">
            <v>VASLUI</v>
          </cell>
        </row>
        <row r="42">
          <cell r="B42">
            <v>39</v>
          </cell>
          <cell r="C42" t="str">
            <v>VALCEA</v>
          </cell>
          <cell r="D42" t="str">
            <v>trimis</v>
          </cell>
        </row>
        <row r="43">
          <cell r="B43">
            <v>40</v>
          </cell>
          <cell r="C43" t="str">
            <v>VRANCEA</v>
          </cell>
          <cell r="D43" t="str">
            <v>trimis</v>
          </cell>
          <cell r="E43" t="str">
            <v>trimis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Z26"/>
  <sheetViews>
    <sheetView tabSelected="1" zoomScale="80" zoomScaleNormal="80" zoomScalePageLayoutView="0" workbookViewId="0" topLeftCell="A1">
      <selection activeCell="D9" sqref="D9"/>
    </sheetView>
  </sheetViews>
  <sheetFormatPr defaultColWidth="9.140625" defaultRowHeight="12.75"/>
  <cols>
    <col min="1" max="1" width="4.7109375" style="10" customWidth="1"/>
    <col min="2" max="2" width="27.7109375" style="11" customWidth="1"/>
    <col min="3" max="3" width="9.421875" style="12" customWidth="1"/>
    <col min="4" max="4" width="9.00390625" style="12" customWidth="1"/>
    <col min="5" max="5" width="8.57421875" style="5" customWidth="1"/>
    <col min="6" max="6" width="7.8515625" style="13" customWidth="1"/>
    <col min="7" max="7" width="7.00390625" style="5" customWidth="1"/>
    <col min="8" max="8" width="7.7109375" style="5" customWidth="1"/>
    <col min="9" max="9" width="9.00390625" style="5" customWidth="1"/>
    <col min="10" max="11" width="7.28125" style="5" customWidth="1"/>
    <col min="12" max="12" width="8.8515625" style="5" customWidth="1"/>
    <col min="13" max="13" width="8.140625" style="5" customWidth="1"/>
    <col min="14" max="14" width="7.8515625" style="12" customWidth="1"/>
    <col min="15" max="15" width="7.28125" style="5" customWidth="1"/>
    <col min="16" max="16" width="7.00390625" style="5" customWidth="1"/>
    <col min="17" max="17" width="7.421875" style="5" customWidth="1"/>
    <col min="18" max="18" width="7.57421875" style="5" customWidth="1"/>
    <col min="19" max="19" width="7.7109375" style="5" customWidth="1"/>
    <col min="20" max="20" width="7.57421875" style="5" customWidth="1"/>
    <col min="21" max="21" width="8.140625" style="5" customWidth="1"/>
    <col min="22" max="22" width="7.140625" style="5" customWidth="1"/>
    <col min="23" max="24" width="8.00390625" style="5" customWidth="1"/>
    <col min="25" max="25" width="7.7109375" style="5" customWidth="1"/>
    <col min="26" max="26" width="12.00390625" style="7" customWidth="1"/>
    <col min="27" max="27" width="16.7109375" style="7" customWidth="1"/>
    <col min="28" max="16384" width="9.140625" style="7" customWidth="1"/>
  </cols>
  <sheetData>
    <row r="1" spans="1:25" ht="19.5" customHeight="1">
      <c r="A1" s="48" t="s">
        <v>47</v>
      </c>
      <c r="B1" s="48"/>
      <c r="C1" s="48"/>
      <c r="D1" s="48"/>
      <c r="E1" s="48"/>
      <c r="F1" s="1"/>
      <c r="G1" s="2"/>
      <c r="H1" s="2"/>
      <c r="I1" s="2"/>
      <c r="J1" s="2"/>
      <c r="K1" s="2"/>
      <c r="L1" s="3"/>
      <c r="M1" s="2"/>
      <c r="N1" s="2"/>
      <c r="O1" s="2"/>
      <c r="P1" s="4"/>
      <c r="S1" s="6"/>
      <c r="T1" s="6"/>
      <c r="U1" s="59"/>
      <c r="V1" s="59"/>
      <c r="W1" s="59"/>
      <c r="X1" s="59"/>
      <c r="Y1" s="59"/>
    </row>
    <row r="2" spans="1:25" ht="27" customHeight="1">
      <c r="A2" s="8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S2" s="6"/>
      <c r="T2" s="6"/>
      <c r="U2" s="59"/>
      <c r="V2" s="59"/>
      <c r="W2" s="59"/>
      <c r="X2" s="59"/>
      <c r="Y2" s="59"/>
    </row>
    <row r="3" spans="1:25" ht="57.75" customHeight="1">
      <c r="A3" s="9"/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R3" s="6"/>
      <c r="S3" s="6"/>
      <c r="T3" s="6"/>
      <c r="U3" s="59"/>
      <c r="V3" s="59"/>
      <c r="W3" s="59"/>
      <c r="X3" s="59"/>
      <c r="Y3" s="59"/>
    </row>
    <row r="4" spans="1:25" ht="30.75" customHeight="1">
      <c r="A4" s="63" t="s">
        <v>43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ht="12.75" customHeight="1" thickBot="1"/>
    <row r="6" spans="1:25" s="18" customFormat="1" ht="243.75" customHeight="1">
      <c r="A6" s="14" t="s">
        <v>0</v>
      </c>
      <c r="B6" s="15" t="s">
        <v>1</v>
      </c>
      <c r="C6" s="15" t="s">
        <v>2</v>
      </c>
      <c r="D6" s="15" t="s">
        <v>3</v>
      </c>
      <c r="E6" s="16" t="s">
        <v>4</v>
      </c>
      <c r="F6" s="16" t="s">
        <v>5</v>
      </c>
      <c r="G6" s="15" t="s">
        <v>6</v>
      </c>
      <c r="H6" s="15" t="s">
        <v>7</v>
      </c>
      <c r="I6" s="15" t="s">
        <v>8</v>
      </c>
      <c r="J6" s="15" t="s">
        <v>9</v>
      </c>
      <c r="K6" s="15" t="s">
        <v>10</v>
      </c>
      <c r="L6" s="15" t="s">
        <v>11</v>
      </c>
      <c r="M6" s="15" t="s">
        <v>40</v>
      </c>
      <c r="N6" s="15" t="s">
        <v>12</v>
      </c>
      <c r="O6" s="16" t="s">
        <v>13</v>
      </c>
      <c r="P6" s="16" t="s">
        <v>14</v>
      </c>
      <c r="Q6" s="15" t="s">
        <v>15</v>
      </c>
      <c r="R6" s="16" t="s">
        <v>16</v>
      </c>
      <c r="S6" s="16" t="s">
        <v>17</v>
      </c>
      <c r="T6" s="16" t="s">
        <v>18</v>
      </c>
      <c r="U6" s="15" t="s">
        <v>19</v>
      </c>
      <c r="V6" s="15" t="s">
        <v>20</v>
      </c>
      <c r="W6" s="15" t="s">
        <v>21</v>
      </c>
      <c r="X6" s="54" t="s">
        <v>42</v>
      </c>
      <c r="Y6" s="17" t="s">
        <v>41</v>
      </c>
    </row>
    <row r="7" spans="1:25" s="24" customFormat="1" ht="19.5" customHeight="1">
      <c r="A7" s="49" t="s">
        <v>22</v>
      </c>
      <c r="B7" s="19" t="s">
        <v>23</v>
      </c>
      <c r="C7" s="52">
        <v>0</v>
      </c>
      <c r="D7" s="20">
        <v>1</v>
      </c>
      <c r="E7" s="21" t="s">
        <v>24</v>
      </c>
      <c r="F7" s="21" t="s">
        <v>25</v>
      </c>
      <c r="G7" s="19">
        <v>2</v>
      </c>
      <c r="H7" s="19">
        <v>3</v>
      </c>
      <c r="I7" s="22">
        <v>4</v>
      </c>
      <c r="J7" s="21" t="s">
        <v>26</v>
      </c>
      <c r="K7" s="21" t="s">
        <v>27</v>
      </c>
      <c r="L7" s="19">
        <v>5</v>
      </c>
      <c r="M7" s="19">
        <v>6</v>
      </c>
      <c r="N7" s="20">
        <v>7</v>
      </c>
      <c r="O7" s="21" t="s">
        <v>28</v>
      </c>
      <c r="P7" s="21" t="s">
        <v>29</v>
      </c>
      <c r="Q7" s="20">
        <v>8</v>
      </c>
      <c r="R7" s="21" t="s">
        <v>30</v>
      </c>
      <c r="S7" s="21" t="s">
        <v>31</v>
      </c>
      <c r="T7" s="21" t="s">
        <v>32</v>
      </c>
      <c r="U7" s="19">
        <v>9</v>
      </c>
      <c r="V7" s="19">
        <v>10</v>
      </c>
      <c r="W7" s="19">
        <v>11</v>
      </c>
      <c r="X7" s="55">
        <v>12</v>
      </c>
      <c r="Y7" s="23">
        <v>13</v>
      </c>
    </row>
    <row r="8" spans="1:26" ht="24.75" customHeight="1">
      <c r="A8" s="61" t="s">
        <v>34</v>
      </c>
      <c r="B8" s="62"/>
      <c r="C8" s="25">
        <f>SUM(C9:C13)</f>
        <v>50</v>
      </c>
      <c r="D8" s="25">
        <f aca="true" t="shared" si="0" ref="D8:D13">E8+F8</f>
        <v>50</v>
      </c>
      <c r="E8" s="25">
        <f aca="true" t="shared" si="1" ref="E8:Y8">SUM(E9:E13)</f>
        <v>30</v>
      </c>
      <c r="F8" s="25">
        <f t="shared" si="1"/>
        <v>20</v>
      </c>
      <c r="G8" s="25">
        <f t="shared" si="1"/>
        <v>0</v>
      </c>
      <c r="H8" s="25">
        <f t="shared" si="1"/>
        <v>0</v>
      </c>
      <c r="I8" s="25">
        <f t="shared" si="1"/>
        <v>0</v>
      </c>
      <c r="J8" s="25">
        <f t="shared" si="1"/>
        <v>0</v>
      </c>
      <c r="K8" s="25">
        <f t="shared" si="1"/>
        <v>0</v>
      </c>
      <c r="L8" s="25">
        <f t="shared" si="1"/>
        <v>0</v>
      </c>
      <c r="M8" s="25">
        <f t="shared" si="1"/>
        <v>0</v>
      </c>
      <c r="N8" s="25">
        <f t="shared" si="1"/>
        <v>0</v>
      </c>
      <c r="O8" s="25">
        <f t="shared" si="1"/>
        <v>0</v>
      </c>
      <c r="P8" s="25">
        <f t="shared" si="1"/>
        <v>0</v>
      </c>
      <c r="Q8" s="25">
        <f t="shared" si="1"/>
        <v>0</v>
      </c>
      <c r="R8" s="25">
        <f t="shared" si="1"/>
        <v>0</v>
      </c>
      <c r="S8" s="25">
        <f t="shared" si="1"/>
        <v>0</v>
      </c>
      <c r="T8" s="25">
        <f t="shared" si="1"/>
        <v>0</v>
      </c>
      <c r="U8" s="25">
        <f t="shared" si="1"/>
        <v>0</v>
      </c>
      <c r="V8" s="25">
        <f t="shared" si="1"/>
        <v>0</v>
      </c>
      <c r="W8" s="25">
        <f t="shared" si="1"/>
        <v>0</v>
      </c>
      <c r="X8" s="25">
        <f t="shared" si="1"/>
        <v>0</v>
      </c>
      <c r="Y8" s="26">
        <f t="shared" si="1"/>
        <v>0</v>
      </c>
      <c r="Z8" s="51" t="str">
        <f>IF(D8+G8+H8+I8+L8+M8+N8+Q8+U8+V8+W8+Y8&gt;=C8," ","GRESEALA")</f>
        <v> </v>
      </c>
    </row>
    <row r="9" spans="1:25" s="24" customFormat="1" ht="18" customHeight="1">
      <c r="A9" s="27">
        <v>1</v>
      </c>
      <c r="B9" s="28" t="s">
        <v>48</v>
      </c>
      <c r="C9" s="25">
        <v>50</v>
      </c>
      <c r="D9" s="25">
        <f t="shared" si="0"/>
        <v>50</v>
      </c>
      <c r="E9" s="29">
        <v>30</v>
      </c>
      <c r="F9" s="30">
        <v>20</v>
      </c>
      <c r="G9" s="29"/>
      <c r="H9" s="29"/>
      <c r="I9" s="25">
        <f>J9+K9</f>
        <v>0</v>
      </c>
      <c r="J9" s="29"/>
      <c r="K9" s="29"/>
      <c r="L9" s="29"/>
      <c r="M9" s="29"/>
      <c r="N9" s="25">
        <f>O9+P9</f>
        <v>0</v>
      </c>
      <c r="O9" s="29"/>
      <c r="P9" s="29"/>
      <c r="Q9" s="25">
        <f>R9+S9+T9</f>
        <v>0</v>
      </c>
      <c r="R9" s="29"/>
      <c r="S9" s="29"/>
      <c r="T9" s="29"/>
      <c r="U9" s="29"/>
      <c r="V9" s="29"/>
      <c r="W9" s="29"/>
      <c r="X9" s="56"/>
      <c r="Y9" s="31"/>
    </row>
    <row r="10" spans="1:25" s="24" customFormat="1" ht="18" customHeight="1">
      <c r="A10" s="27">
        <v>2</v>
      </c>
      <c r="B10" s="28"/>
      <c r="C10" s="25"/>
      <c r="D10" s="25">
        <f t="shared" si="0"/>
        <v>0</v>
      </c>
      <c r="E10" s="29"/>
      <c r="F10" s="30"/>
      <c r="G10" s="29"/>
      <c r="H10" s="29"/>
      <c r="I10" s="25">
        <f>J10+K10</f>
        <v>0</v>
      </c>
      <c r="J10" s="29"/>
      <c r="K10" s="29"/>
      <c r="L10" s="29"/>
      <c r="M10" s="29"/>
      <c r="N10" s="25">
        <f>O10+P10</f>
        <v>0</v>
      </c>
      <c r="O10" s="29"/>
      <c r="P10" s="29"/>
      <c r="Q10" s="25">
        <f>R10+S10+T10</f>
        <v>0</v>
      </c>
      <c r="R10" s="29"/>
      <c r="S10" s="29"/>
      <c r="T10" s="29"/>
      <c r="U10" s="29"/>
      <c r="V10" s="29"/>
      <c r="W10" s="29"/>
      <c r="X10" s="56"/>
      <c r="Y10" s="31"/>
    </row>
    <row r="11" spans="1:25" s="24" customFormat="1" ht="18" customHeight="1">
      <c r="A11" s="27">
        <v>3</v>
      </c>
      <c r="B11" s="28"/>
      <c r="C11" s="25"/>
      <c r="D11" s="25">
        <f t="shared" si="0"/>
        <v>0</v>
      </c>
      <c r="E11" s="29"/>
      <c r="F11" s="30"/>
      <c r="G11" s="29"/>
      <c r="H11" s="29"/>
      <c r="I11" s="25">
        <f>J11+K11</f>
        <v>0</v>
      </c>
      <c r="J11" s="29"/>
      <c r="K11" s="29"/>
      <c r="L11" s="29"/>
      <c r="M11" s="29"/>
      <c r="N11" s="25">
        <f>O11+P11</f>
        <v>0</v>
      </c>
      <c r="O11" s="29"/>
      <c r="P11" s="29"/>
      <c r="Q11" s="25">
        <f>R11+S11+T11</f>
        <v>0</v>
      </c>
      <c r="R11" s="29"/>
      <c r="S11" s="29"/>
      <c r="T11" s="29"/>
      <c r="U11" s="29"/>
      <c r="V11" s="29"/>
      <c r="W11" s="29"/>
      <c r="X11" s="56"/>
      <c r="Y11" s="31"/>
    </row>
    <row r="12" spans="1:25" s="24" customFormat="1" ht="18" customHeight="1">
      <c r="A12" s="27">
        <v>4</v>
      </c>
      <c r="B12" s="28"/>
      <c r="C12" s="25"/>
      <c r="D12" s="25">
        <f t="shared" si="0"/>
        <v>0</v>
      </c>
      <c r="E12" s="29"/>
      <c r="F12" s="30"/>
      <c r="G12" s="29"/>
      <c r="H12" s="29"/>
      <c r="I12" s="25">
        <f>J12+K12</f>
        <v>0</v>
      </c>
      <c r="J12" s="29"/>
      <c r="K12" s="29"/>
      <c r="L12" s="29"/>
      <c r="M12" s="29"/>
      <c r="N12" s="25">
        <f>O12+P12</f>
        <v>0</v>
      </c>
      <c r="O12" s="29"/>
      <c r="P12" s="29"/>
      <c r="Q12" s="25">
        <f>R12+S12+T12</f>
        <v>0</v>
      </c>
      <c r="R12" s="29"/>
      <c r="S12" s="29"/>
      <c r="T12" s="29"/>
      <c r="U12" s="29"/>
      <c r="V12" s="29"/>
      <c r="W12" s="29"/>
      <c r="X12" s="56"/>
      <c r="Y12" s="31"/>
    </row>
    <row r="13" spans="1:25" s="24" customFormat="1" ht="18" customHeight="1">
      <c r="A13" s="27" t="s">
        <v>33</v>
      </c>
      <c r="B13" s="28"/>
      <c r="C13" s="25"/>
      <c r="D13" s="25">
        <f t="shared" si="0"/>
        <v>0</v>
      </c>
      <c r="E13" s="29"/>
      <c r="F13" s="30"/>
      <c r="G13" s="29"/>
      <c r="H13" s="29"/>
      <c r="I13" s="25">
        <f>J13+K13</f>
        <v>0</v>
      </c>
      <c r="J13" s="29"/>
      <c r="K13" s="29"/>
      <c r="L13" s="29"/>
      <c r="M13" s="29"/>
      <c r="N13" s="25">
        <f>O13+P13</f>
        <v>0</v>
      </c>
      <c r="O13" s="29"/>
      <c r="P13" s="29"/>
      <c r="Q13" s="25">
        <f>R13+S13+T13</f>
        <v>0</v>
      </c>
      <c r="R13" s="29"/>
      <c r="S13" s="29"/>
      <c r="T13" s="29"/>
      <c r="U13" s="29"/>
      <c r="V13" s="29"/>
      <c r="W13" s="29"/>
      <c r="X13" s="56"/>
      <c r="Y13" s="31"/>
    </row>
    <row r="14" spans="1:25" ht="12.75" customHeight="1">
      <c r="A14" s="33"/>
      <c r="B14" s="34"/>
      <c r="C14" s="35"/>
      <c r="D14" s="35"/>
      <c r="E14" s="36"/>
      <c r="F14" s="37"/>
      <c r="G14" s="36"/>
      <c r="H14" s="36"/>
      <c r="I14" s="36"/>
      <c r="J14" s="36"/>
      <c r="K14" s="36"/>
      <c r="L14" s="36"/>
      <c r="M14" s="36"/>
      <c r="N14" s="35"/>
      <c r="O14" s="36"/>
      <c r="P14" s="36"/>
      <c r="Q14" s="35"/>
      <c r="R14" s="36"/>
      <c r="S14" s="36"/>
      <c r="T14" s="36"/>
      <c r="U14" s="36"/>
      <c r="V14" s="36"/>
      <c r="W14" s="36"/>
      <c r="X14" s="36"/>
      <c r="Y14" s="36"/>
    </row>
    <row r="15" spans="1:25" ht="12.75" customHeight="1">
      <c r="A15" s="33"/>
      <c r="B15" s="34"/>
      <c r="C15" s="35"/>
      <c r="D15" s="35"/>
      <c r="E15" s="36"/>
      <c r="F15" s="37"/>
      <c r="G15" s="36"/>
      <c r="H15" s="36"/>
      <c r="I15" s="36"/>
      <c r="J15" s="36"/>
      <c r="K15" s="36"/>
      <c r="L15" s="36"/>
      <c r="M15" s="36"/>
      <c r="N15" s="35"/>
      <c r="O15" s="36"/>
      <c r="P15" s="36"/>
      <c r="Q15" s="35"/>
      <c r="R15" s="36"/>
      <c r="S15" s="36"/>
      <c r="T15" s="36"/>
      <c r="U15" s="36"/>
      <c r="V15" s="36"/>
      <c r="W15" s="36"/>
      <c r="X15" s="36"/>
      <c r="Y15" s="36"/>
    </row>
    <row r="16" spans="1:25" ht="12.75" customHeight="1">
      <c r="A16" s="33"/>
      <c r="B16" s="34"/>
      <c r="C16" s="35"/>
      <c r="D16" s="35"/>
      <c r="E16" s="36"/>
      <c r="F16" s="37"/>
      <c r="G16" s="36"/>
      <c r="H16" s="36"/>
      <c r="I16" s="36"/>
      <c r="J16" s="36"/>
      <c r="K16" s="36"/>
      <c r="L16" s="36"/>
      <c r="M16" s="36"/>
      <c r="N16" s="35"/>
      <c r="O16" s="36"/>
      <c r="P16" s="36"/>
      <c r="Q16" s="35"/>
      <c r="R16" s="36"/>
      <c r="S16" s="36"/>
      <c r="T16" s="36"/>
      <c r="U16" s="36"/>
      <c r="V16" s="36"/>
      <c r="W16" s="36"/>
      <c r="X16" s="36"/>
      <c r="Y16" s="36"/>
    </row>
    <row r="17" spans="1:25" ht="21.75" customHeight="1">
      <c r="A17" s="58" t="s">
        <v>39</v>
      </c>
      <c r="B17" s="58"/>
      <c r="C17" s="58"/>
      <c r="D17" s="58"/>
      <c r="E17" s="58"/>
      <c r="F17" s="58"/>
      <c r="G17" s="58"/>
      <c r="H17" s="58"/>
      <c r="I17" s="36"/>
      <c r="J17" s="36"/>
      <c r="K17" s="36"/>
      <c r="L17" s="36"/>
      <c r="M17" s="36"/>
      <c r="N17" s="35"/>
      <c r="O17" s="36"/>
      <c r="P17" s="36"/>
      <c r="Q17" s="35"/>
      <c r="R17" s="36"/>
      <c r="S17" s="36"/>
      <c r="T17" s="36"/>
      <c r="U17" s="36"/>
      <c r="V17" s="36"/>
      <c r="W17" s="36"/>
      <c r="X17" s="36"/>
      <c r="Y17" s="36"/>
    </row>
    <row r="18" spans="1:25" ht="21.75" customHeight="1">
      <c r="A18" s="53"/>
      <c r="B18" s="53"/>
      <c r="C18" s="53"/>
      <c r="D18" s="53"/>
      <c r="E18" s="53"/>
      <c r="F18" s="53"/>
      <c r="G18" s="53"/>
      <c r="H18" s="53"/>
      <c r="I18" s="36"/>
      <c r="J18" s="36"/>
      <c r="K18" s="36"/>
      <c r="L18" s="36"/>
      <c r="M18" s="36"/>
      <c r="N18" s="35"/>
      <c r="O18" s="36"/>
      <c r="P18" s="36"/>
      <c r="Q18" s="35"/>
      <c r="R18" s="36"/>
      <c r="S18" s="36"/>
      <c r="T18" s="36"/>
      <c r="U18" s="36"/>
      <c r="V18" s="36"/>
      <c r="W18" s="36"/>
      <c r="X18" s="36"/>
      <c r="Y18" s="36"/>
    </row>
    <row r="19" spans="1:25" ht="21.75" customHeight="1">
      <c r="A19" s="50"/>
      <c r="B19" s="7"/>
      <c r="C19" s="59" t="s">
        <v>35</v>
      </c>
      <c r="D19" s="59"/>
      <c r="E19" s="59"/>
      <c r="F19" s="59"/>
      <c r="I19" s="7"/>
      <c r="J19" s="60" t="s">
        <v>36</v>
      </c>
      <c r="K19" s="60"/>
      <c r="L19" s="60"/>
      <c r="M19" s="60"/>
      <c r="N19" s="60"/>
      <c r="S19" s="59" t="s">
        <v>37</v>
      </c>
      <c r="T19" s="59"/>
      <c r="U19" s="59"/>
      <c r="V19" s="59"/>
      <c r="Y19" s="36"/>
    </row>
    <row r="20" spans="1:24" ht="18">
      <c r="A20" s="38"/>
      <c r="C20" s="42"/>
      <c r="D20" s="42"/>
      <c r="E20" s="7"/>
      <c r="F20" s="43"/>
      <c r="G20" s="57"/>
      <c r="H20" s="57"/>
      <c r="I20" s="57"/>
      <c r="J20" s="57"/>
      <c r="K20" s="57"/>
      <c r="L20" s="39"/>
      <c r="M20" s="39"/>
      <c r="N20" s="39"/>
      <c r="O20" s="32"/>
      <c r="P20" s="40"/>
      <c r="Q20" s="57"/>
      <c r="R20" s="57"/>
      <c r="S20" s="57"/>
      <c r="T20" s="57"/>
      <c r="U20" s="57"/>
      <c r="X20" s="41"/>
    </row>
    <row r="21" spans="1:25" ht="22.5" customHeight="1">
      <c r="A21" s="38"/>
      <c r="C21" s="57" t="s">
        <v>44</v>
      </c>
      <c r="D21" s="57"/>
      <c r="E21" s="57"/>
      <c r="F21" s="57"/>
      <c r="I21" s="7"/>
      <c r="J21" s="57" t="s">
        <v>45</v>
      </c>
      <c r="K21" s="57"/>
      <c r="L21" s="57"/>
      <c r="M21" s="57"/>
      <c r="N21" s="57"/>
      <c r="O21" s="32"/>
      <c r="P21" s="40"/>
      <c r="Q21" s="42"/>
      <c r="R21" s="39"/>
      <c r="S21" s="57" t="s">
        <v>46</v>
      </c>
      <c r="T21" s="57"/>
      <c r="U21" s="57"/>
      <c r="V21" s="57"/>
      <c r="W21" s="32"/>
      <c r="X21" s="41"/>
      <c r="Y21" s="41"/>
    </row>
    <row r="22" spans="1:25" ht="18.75">
      <c r="A22" s="38"/>
      <c r="D22" s="39"/>
      <c r="E22" s="39" t="s">
        <v>38</v>
      </c>
      <c r="F22" s="43"/>
      <c r="I22" s="7"/>
      <c r="J22" s="7"/>
      <c r="K22" s="7"/>
      <c r="L22" s="44"/>
      <c r="M22" s="42"/>
      <c r="N22" s="7"/>
      <c r="O22" s="32"/>
      <c r="P22" s="40"/>
      <c r="Q22" s="42"/>
      <c r="R22" s="39"/>
      <c r="S22" s="39"/>
      <c r="T22" s="39"/>
      <c r="U22" s="39"/>
      <c r="V22" s="45"/>
      <c r="W22" s="32"/>
      <c r="X22" s="32"/>
      <c r="Y22" s="41"/>
    </row>
    <row r="23" spans="1:25" ht="18.75" customHeight="1">
      <c r="A23" s="38"/>
      <c r="B23" s="59"/>
      <c r="C23" s="59"/>
      <c r="D23" s="39"/>
      <c r="E23" s="39"/>
      <c r="F23" s="43"/>
      <c r="G23" s="57" t="s">
        <v>38</v>
      </c>
      <c r="H23" s="57"/>
      <c r="I23" s="57"/>
      <c r="J23" s="57"/>
      <c r="K23" s="57"/>
      <c r="L23" s="39"/>
      <c r="M23" s="39"/>
      <c r="N23" s="39"/>
      <c r="O23" s="32"/>
      <c r="P23" s="40"/>
      <c r="Q23" s="57"/>
      <c r="R23" s="57"/>
      <c r="S23" s="57"/>
      <c r="T23" s="57"/>
      <c r="U23" s="57"/>
      <c r="Y23" s="41"/>
    </row>
    <row r="24" spans="19:25" ht="15">
      <c r="S24" s="7"/>
      <c r="T24" s="47"/>
      <c r="U24" s="46"/>
      <c r="V24" s="7"/>
      <c r="Y24" s="7"/>
    </row>
    <row r="25" spans="20:25" ht="14.25">
      <c r="T25" s="7"/>
      <c r="U25" s="7"/>
      <c r="V25" s="7"/>
      <c r="Y25" s="7"/>
    </row>
    <row r="26" spans="19:25" ht="14.25">
      <c r="S26" s="46"/>
      <c r="U26" s="7"/>
      <c r="V26" s="7"/>
      <c r="Y26" s="7"/>
    </row>
  </sheetData>
  <sheetProtection/>
  <mergeCells count="17">
    <mergeCell ref="B23:C23"/>
    <mergeCell ref="G23:K23"/>
    <mergeCell ref="Q23:U23"/>
    <mergeCell ref="A8:B8"/>
    <mergeCell ref="U1:Y1"/>
    <mergeCell ref="U2:Y2"/>
    <mergeCell ref="U3:Y3"/>
    <mergeCell ref="A4:Y4"/>
    <mergeCell ref="C21:F21"/>
    <mergeCell ref="J21:N21"/>
    <mergeCell ref="S21:V21"/>
    <mergeCell ref="A17:H17"/>
    <mergeCell ref="C19:F19"/>
    <mergeCell ref="J19:N19"/>
    <mergeCell ref="S19:V19"/>
    <mergeCell ref="G20:K20"/>
    <mergeCell ref="Q20:U20"/>
  </mergeCells>
  <printOptions/>
  <pageMargins left="0" right="0" top="0.2362204724409449" bottom="0" header="0" footer="0"/>
  <pageSetup horizontalDpi="600" verticalDpi="600" orientation="landscape" paperSize="9" scale="69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Petre Agapie</cp:lastModifiedBy>
  <cp:lastPrinted>2015-10-02T06:52:17Z</cp:lastPrinted>
  <dcterms:created xsi:type="dcterms:W3CDTF">2013-02-06T08:40:45Z</dcterms:created>
  <dcterms:modified xsi:type="dcterms:W3CDTF">2015-10-22T08:31:54Z</dcterms:modified>
  <cp:category/>
  <cp:version/>
  <cp:contentType/>
  <cp:contentStatus/>
</cp:coreProperties>
</file>